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1\AMMINISTRAZIONE TRASPARENTE\AMMINISTRAZIONE TRASPARENTE_da 2022\03 CONSULENTI E COLLABORATORI\"/>
    </mc:Choice>
  </mc:AlternateContent>
  <xr:revisionPtr revIDLastSave="0" documentId="13_ncr:1_{B36804D1-A771-4860-831A-0CF304A862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E13" i="1" s="1"/>
  <c r="E8" i="1"/>
  <c r="D6" i="1"/>
  <c r="E14" i="1" l="1"/>
  <c r="E10" i="1"/>
  <c r="E6" i="1"/>
  <c r="E7" i="1"/>
  <c r="D5" i="1"/>
  <c r="E9" i="1" l="1"/>
  <c r="E5" i="1" l="1"/>
  <c r="E4" i="1"/>
</calcChain>
</file>

<file path=xl/sharedStrings.xml><?xml version="1.0" encoding="utf-8"?>
<sst xmlns="http://schemas.openxmlformats.org/spreadsheetml/2006/main" count="65" uniqueCount="55">
  <si>
    <t>DESCRIZIONE CONSULENZA</t>
  </si>
  <si>
    <t>CONSULENZA LEGALE DEONTOLOGIA</t>
  </si>
  <si>
    <t>RESPONSABILE SICUREZZA</t>
  </si>
  <si>
    <t>CAPITOLO</t>
  </si>
  <si>
    <t>REVISORE DEI CONTI</t>
  </si>
  <si>
    <t xml:space="preserve">Avv. Alberto De Sanctis </t>
  </si>
  <si>
    <t>Dott. Mario Montalcini</t>
  </si>
  <si>
    <t>CONSULENZA FISCALE</t>
  </si>
  <si>
    <t>CONSULENZA PAGHE E CONTRIBUTI</t>
  </si>
  <si>
    <t>imponibile</t>
  </si>
  <si>
    <t>imponibile + iva e oneri</t>
  </si>
  <si>
    <t>Dott. Massimo Casapieri</t>
  </si>
  <si>
    <t>NOME CONSULENTE</t>
  </si>
  <si>
    <t>CONSULENZA LEGALE AL CONSIGLIO E CONSULENZA ON LINE ISCRITTI</t>
  </si>
  <si>
    <t>ATTO DI CONFERIMENTO</t>
  </si>
  <si>
    <t>MODALITA' ASSEGNAZIONE</t>
  </si>
  <si>
    <t>Consulenza  legale al Consiglio  e ai suoi componenti per le problematiche istituzionali ad  esso conferenti  - Consulenza on line agli iscritti</t>
  </si>
  <si>
    <t>Studio Nizzola - Avv. Maurizio Goria</t>
  </si>
  <si>
    <t>Consulenza  legale al Consiglio  di Disciplina e ai suoi componenti per le problematiche afferenti ai procedimenti disciplinari - Consulenza legale al Consiglio dell'Ordine in materia penale</t>
  </si>
  <si>
    <t>Consulenza  legale al Consiglio  di Disciplina e ai suoi componenti per attività di cancelleria e gestione organizzativa dei procedimenti disciplinari in materia di formazione continua</t>
  </si>
  <si>
    <t>Dott.ssa Ludovica Spataro</t>
  </si>
  <si>
    <t>CONSULENZA COMUNICAZIONE</t>
  </si>
  <si>
    <t>Consulenza ed assistenza su contabilità, adempimenti fiscali, consulenza agli iscritti</t>
  </si>
  <si>
    <t>Attività di componente monocratico dell'Organismo di revisione - triennio 2024-25-26</t>
  </si>
  <si>
    <t>svolgimento delle attività relative al servizio di prevenzione e protezione della sicurezza dell’Ordine  2023-24</t>
  </si>
  <si>
    <t xml:space="preserve">Gestione del servizio tenuta paghe e contributi </t>
  </si>
  <si>
    <t xml:space="preserve">Affidamento diretto di Accordo Quadro triennale 2025-26-27 </t>
  </si>
  <si>
    <t>Affidamento diretto (ex art. 59 Dlgs 36/2023) di Accordo quadro triennale 2025-2026-2027</t>
  </si>
  <si>
    <t>Affidamento diretto (art. 59 D. Lgs 36/2023 e smi)</t>
  </si>
  <si>
    <t>UFFICIO STAMPA</t>
  </si>
  <si>
    <t>dott.ssa Paola Varallo</t>
  </si>
  <si>
    <t>Consulenza rapporti con i media e gestione ufficio stampa</t>
  </si>
  <si>
    <t>geom. Fabio Pecoraro - Fare Prevenzione srl</t>
  </si>
  <si>
    <t>Dott. Alessandro Ugliola</t>
  </si>
  <si>
    <t>Affidamento diretto (ex art. 59 Dlgs 36/2023) di Accordo quadro biennale 2025-2026</t>
  </si>
  <si>
    <t>Delibera del Consiglio 39/05 del 13 marzo 2025</t>
  </si>
  <si>
    <t>AMMINISTRAZIONE TRASPARENTE - PROSPETTO CONSULENTI 2026</t>
  </si>
  <si>
    <t>agg. 16 aprile 2026</t>
  </si>
  <si>
    <t>2026</t>
  </si>
  <si>
    <t>OIV</t>
  </si>
  <si>
    <t>Avv. Cristiano Michela</t>
  </si>
  <si>
    <t>Affidamento diretto (ex art. 59 Dlgs 36/2023) di Accordo quadro triennale 2026-2027-2028</t>
  </si>
  <si>
    <t>Incarico di Organismo Indipendente di Valutazione esterno</t>
  </si>
  <si>
    <t>Determina dirigenziale n. 6 del 07/01/2026</t>
  </si>
  <si>
    <t>Determina dirigenziale n. 5 del 07/01/2026</t>
  </si>
  <si>
    <t>Consulenza comunicazione strategica</t>
  </si>
  <si>
    <t>Determina dirigenziale n. 1 del 07/01/2026</t>
  </si>
  <si>
    <t>Consulenza comunicazione social</t>
  </si>
  <si>
    <t>Dott.ssa Marzia Sperandio</t>
  </si>
  <si>
    <t>Determina dirigenziale n. 22 del 12/03/2026</t>
  </si>
  <si>
    <t>Determina dirigenziale n. 4 del 07/01/2026</t>
  </si>
  <si>
    <t>Determina dirigenziale n. 02 del 07/01/2026</t>
  </si>
  <si>
    <t>Determina dirigenziale n. 9 del 07/01/2026</t>
  </si>
  <si>
    <t>Delibera del Consiglio n. 200/30 del 17/12/2025</t>
  </si>
  <si>
    <t>Delibera n. 63/08 del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</si>
</sst>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name val="Clan Offc Narrow Book"/>
    </font>
    <font>
      <b/>
      <sz val="8"/>
      <name val="Clan Offc Narrow Book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4" fillId="2" borderId="3" xfId="1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right" vertical="center"/>
    </xf>
    <xf numFmtId="41" fontId="4" fillId="0" borderId="3" xfId="1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41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1" fontId="4" fillId="0" borderId="3" xfId="1" applyFont="1" applyFill="1" applyBorder="1" applyAlignment="1">
      <alignment horizontal="center" vertical="center"/>
    </xf>
    <xf numFmtId="41" fontId="4" fillId="0" borderId="4" xfId="1" applyFont="1" applyFill="1" applyBorder="1" applyAlignment="1">
      <alignment horizontal="center" vertical="center" wrapText="1"/>
    </xf>
    <xf numFmtId="41" fontId="4" fillId="0" borderId="7" xfId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41" fontId="4" fillId="0" borderId="3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/>
    </xf>
    <xf numFmtId="41" fontId="6" fillId="0" borderId="3" xfId="1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1" fontId="5" fillId="0" borderId="1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topLeftCell="A7" zoomScale="115" zoomScaleNormal="115" workbookViewId="0">
      <selection activeCell="M12" sqref="M12"/>
    </sheetView>
  </sheetViews>
  <sheetFormatPr defaultColWidth="9.28515625" defaultRowHeight="14.25"/>
  <cols>
    <col min="1" max="1" width="22.140625" style="1" customWidth="1"/>
    <col min="2" max="2" width="25.28515625" style="1" customWidth="1"/>
    <col min="3" max="3" width="20.140625" style="1" customWidth="1"/>
    <col min="4" max="5" width="8.7109375" style="2" customWidth="1"/>
    <col min="6" max="6" width="13" style="1" customWidth="1"/>
    <col min="7" max="7" width="17.5703125" style="1" customWidth="1"/>
    <col min="8" max="9" width="9.28515625" style="1"/>
    <col min="10" max="10" width="10.140625" style="1" bestFit="1" customWidth="1"/>
    <col min="11" max="16384" width="9.28515625" style="1"/>
  </cols>
  <sheetData>
    <row r="1" spans="1:10" ht="13.9" customHeight="1">
      <c r="A1" s="36" t="s">
        <v>36</v>
      </c>
      <c r="B1" s="37"/>
      <c r="C1" s="37"/>
      <c r="D1" s="37"/>
      <c r="E1" s="37"/>
      <c r="F1" s="37"/>
      <c r="G1" s="9"/>
    </row>
    <row r="2" spans="1:10">
      <c r="A2" s="39" t="s">
        <v>3</v>
      </c>
      <c r="B2" s="39" t="s">
        <v>0</v>
      </c>
      <c r="C2" s="32" t="s">
        <v>12</v>
      </c>
      <c r="D2" s="38" t="s">
        <v>38</v>
      </c>
      <c r="E2" s="38"/>
      <c r="F2" s="34" t="s">
        <v>14</v>
      </c>
      <c r="G2" s="32" t="s">
        <v>15</v>
      </c>
    </row>
    <row r="3" spans="1:10" ht="34.5" thickBot="1">
      <c r="A3" s="40"/>
      <c r="B3" s="41"/>
      <c r="C3" s="42"/>
      <c r="D3" s="6" t="s">
        <v>9</v>
      </c>
      <c r="E3" s="7" t="s">
        <v>10</v>
      </c>
      <c r="F3" s="35"/>
      <c r="G3" s="33"/>
    </row>
    <row r="4" spans="1:10" ht="56.25">
      <c r="A4" s="18" t="s">
        <v>13</v>
      </c>
      <c r="B4" s="29" t="s">
        <v>16</v>
      </c>
      <c r="C4" s="13" t="s">
        <v>17</v>
      </c>
      <c r="D4" s="16">
        <v>16923.080000000002</v>
      </c>
      <c r="E4" s="19">
        <f t="shared" ref="E4:E6" si="0">D4*1.04*1.22</f>
        <v>21472.003904000005</v>
      </c>
      <c r="F4" s="14" t="s">
        <v>43</v>
      </c>
      <c r="G4" s="20" t="s">
        <v>27</v>
      </c>
      <c r="I4" s="2"/>
    </row>
    <row r="5" spans="1:10" ht="67.5">
      <c r="A5" s="21" t="s">
        <v>1</v>
      </c>
      <c r="B5" s="23" t="s">
        <v>18</v>
      </c>
      <c r="C5" s="12" t="s">
        <v>5</v>
      </c>
      <c r="D5" s="15">
        <f>12873.49</f>
        <v>12873.49</v>
      </c>
      <c r="E5" s="22">
        <f t="shared" si="0"/>
        <v>16333.884112</v>
      </c>
      <c r="F5" s="14" t="s">
        <v>44</v>
      </c>
      <c r="G5" s="20" t="s">
        <v>26</v>
      </c>
    </row>
    <row r="6" spans="1:10" ht="67.5">
      <c r="A6" s="21" t="s">
        <v>1</v>
      </c>
      <c r="B6" s="23" t="s">
        <v>19</v>
      </c>
      <c r="C6" s="12" t="s">
        <v>5</v>
      </c>
      <c r="D6" s="15">
        <f>9000+6000</f>
        <v>15000</v>
      </c>
      <c r="E6" s="22">
        <f t="shared" si="0"/>
        <v>19032</v>
      </c>
      <c r="F6" s="14" t="s">
        <v>44</v>
      </c>
      <c r="G6" s="20" t="s">
        <v>26</v>
      </c>
      <c r="J6" s="2"/>
    </row>
    <row r="7" spans="1:10" ht="56.25">
      <c r="A7" s="21" t="s">
        <v>21</v>
      </c>
      <c r="B7" s="23" t="s">
        <v>45</v>
      </c>
      <c r="C7" s="12" t="s">
        <v>20</v>
      </c>
      <c r="D7" s="15">
        <v>15000</v>
      </c>
      <c r="E7" s="22">
        <f>D7*1</f>
        <v>15000</v>
      </c>
      <c r="F7" s="14" t="s">
        <v>46</v>
      </c>
      <c r="G7" s="20" t="s">
        <v>27</v>
      </c>
    </row>
    <row r="8" spans="1:10" ht="56.25">
      <c r="A8" s="21" t="s">
        <v>21</v>
      </c>
      <c r="B8" s="23" t="s">
        <v>47</v>
      </c>
      <c r="C8" s="12" t="s">
        <v>48</v>
      </c>
      <c r="D8" s="15">
        <v>6650</v>
      </c>
      <c r="E8" s="22">
        <f>D8</f>
        <v>6650</v>
      </c>
      <c r="F8" s="14" t="s">
        <v>49</v>
      </c>
      <c r="G8" s="20" t="s">
        <v>41</v>
      </c>
    </row>
    <row r="9" spans="1:10" ht="41.25" customHeight="1">
      <c r="A9" s="28" t="s">
        <v>4</v>
      </c>
      <c r="B9" s="23" t="s">
        <v>23</v>
      </c>
      <c r="C9" s="12" t="s">
        <v>6</v>
      </c>
      <c r="D9" s="15">
        <v>4500</v>
      </c>
      <c r="E9" s="24">
        <f>D9*1.04*1.22</f>
        <v>5709.5999999999995</v>
      </c>
      <c r="F9" s="14" t="s">
        <v>52</v>
      </c>
      <c r="G9" s="20" t="s">
        <v>28</v>
      </c>
      <c r="H9" s="2"/>
      <c r="J9" s="2"/>
    </row>
    <row r="10" spans="1:10" ht="56.25">
      <c r="A10" s="21" t="s">
        <v>8</v>
      </c>
      <c r="B10" s="30" t="s">
        <v>25</v>
      </c>
      <c r="C10" s="25" t="s">
        <v>11</v>
      </c>
      <c r="D10" s="26">
        <v>8600</v>
      </c>
      <c r="E10" s="24">
        <f>D10*1.22</f>
        <v>10492</v>
      </c>
      <c r="F10" s="27" t="s">
        <v>51</v>
      </c>
      <c r="G10" s="20" t="s">
        <v>27</v>
      </c>
    </row>
    <row r="11" spans="1:10" ht="56.25">
      <c r="A11" s="21" t="s">
        <v>7</v>
      </c>
      <c r="B11" s="23" t="s">
        <v>22</v>
      </c>
      <c r="C11" s="12" t="s">
        <v>33</v>
      </c>
      <c r="D11" s="15">
        <v>2600</v>
      </c>
      <c r="E11" s="24">
        <v>3172</v>
      </c>
      <c r="F11" s="14" t="s">
        <v>50</v>
      </c>
      <c r="G11" s="20" t="s">
        <v>27</v>
      </c>
    </row>
    <row r="12" spans="1:10" ht="45">
      <c r="A12" s="31" t="s">
        <v>2</v>
      </c>
      <c r="B12" s="29" t="s">
        <v>24</v>
      </c>
      <c r="C12" s="13" t="s">
        <v>32</v>
      </c>
      <c r="D12" s="16">
        <v>1410</v>
      </c>
      <c r="E12" s="24">
        <v>1720.2</v>
      </c>
      <c r="F12" s="14" t="s">
        <v>35</v>
      </c>
      <c r="G12" s="20" t="s">
        <v>34</v>
      </c>
    </row>
    <row r="13" spans="1:10" ht="45">
      <c r="A13" s="28" t="s">
        <v>29</v>
      </c>
      <c r="B13" s="23" t="s">
        <v>31</v>
      </c>
      <c r="C13" s="20" t="s">
        <v>30</v>
      </c>
      <c r="D13" s="15">
        <f>830*8</f>
        <v>6640</v>
      </c>
      <c r="E13" s="24">
        <f>D13</f>
        <v>6640</v>
      </c>
      <c r="F13" s="14" t="s">
        <v>53</v>
      </c>
      <c r="G13" s="20" t="s">
        <v>28</v>
      </c>
    </row>
    <row r="14" spans="1:10" ht="56.25">
      <c r="A14" s="8" t="s">
        <v>39</v>
      </c>
      <c r="B14" s="11" t="s">
        <v>42</v>
      </c>
      <c r="C14" s="10" t="s">
        <v>40</v>
      </c>
      <c r="D14" s="3">
        <v>1000</v>
      </c>
      <c r="E14" s="4">
        <f>D14*1.04*1.22</f>
        <v>1268.8</v>
      </c>
      <c r="F14" s="20" t="s">
        <v>54</v>
      </c>
      <c r="G14" s="5" t="s">
        <v>41</v>
      </c>
    </row>
    <row r="15" spans="1:10">
      <c r="A15" s="17" t="s">
        <v>37</v>
      </c>
    </row>
  </sheetData>
  <mergeCells count="7">
    <mergeCell ref="G2:G3"/>
    <mergeCell ref="F2:F3"/>
    <mergeCell ref="A1:F1"/>
    <mergeCell ref="D2:E2"/>
    <mergeCell ref="A2:A3"/>
    <mergeCell ref="B2:B3"/>
    <mergeCell ref="C2:C3"/>
  </mergeCells>
  <phoneticPr fontId="8" type="noConversion"/>
  <printOptions horizontalCentere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E. Gerbotto Direttore OAT</cp:lastModifiedBy>
  <cp:lastPrinted>2021-03-02T18:27:56Z</cp:lastPrinted>
  <dcterms:created xsi:type="dcterms:W3CDTF">2013-11-11T16:47:37Z</dcterms:created>
  <dcterms:modified xsi:type="dcterms:W3CDTF">2026-04-16T11:39:26Z</dcterms:modified>
</cp:coreProperties>
</file>