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pite\Desktop\Anac\amm trasp agg 31dic22\"/>
    </mc:Choice>
  </mc:AlternateContent>
  <xr:revisionPtr revIDLastSave="0" documentId="13_ncr:1_{7A5F9505-3559-4D33-928D-A789D3AAFDA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Foglio1!$A$1:$E$13</definedName>
  </definedNames>
  <calcPr calcId="181029"/>
</workbook>
</file>

<file path=xl/calcChain.xml><?xml version="1.0" encoding="utf-8"?>
<calcChain xmlns="http://schemas.openxmlformats.org/spreadsheetml/2006/main">
  <c r="C6" i="2" l="1"/>
  <c r="C5" i="2"/>
  <c r="C4" i="2"/>
  <c r="D12" i="2"/>
  <c r="E11" i="2"/>
  <c r="D11" i="2"/>
  <c r="C11" i="2"/>
  <c r="E10" i="2"/>
  <c r="D10" i="2"/>
  <c r="E9" i="2"/>
  <c r="D9" i="2"/>
  <c r="E8" i="2"/>
  <c r="D8" i="2"/>
  <c r="D7" i="2"/>
  <c r="E13" i="2" l="1"/>
  <c r="D13" i="2" l="1"/>
</calcChain>
</file>

<file path=xl/sharedStrings.xml><?xml version="1.0" encoding="utf-8"?>
<sst xmlns="http://schemas.openxmlformats.org/spreadsheetml/2006/main" count="69" uniqueCount="50">
  <si>
    <t>********</t>
  </si>
  <si>
    <t>RESPONSABILE SICUREZZA</t>
  </si>
  <si>
    <t>TOTALE</t>
  </si>
  <si>
    <t>AGGIORNAMENTO SITO</t>
  </si>
  <si>
    <t>CAPITOLO</t>
  </si>
  <si>
    <t>Quattrolinee</t>
  </si>
  <si>
    <t>Paolo Delfino</t>
  </si>
  <si>
    <t>Quesite srl</t>
  </si>
  <si>
    <t>da definire con bando</t>
  </si>
  <si>
    <t>2017 - imponibile</t>
  </si>
  <si>
    <t>2017 + iva e cassa</t>
  </si>
  <si>
    <t>2016</t>
  </si>
  <si>
    <t>preventivo</t>
  </si>
  <si>
    <t>Dott. Barberis</t>
  </si>
  <si>
    <t>Faletti e Da Sanctis</t>
  </si>
  <si>
    <t>Catenacci e Edist srl</t>
  </si>
  <si>
    <t>Sai Global e da definire</t>
  </si>
  <si>
    <t>FISCALE E PER IL PERSONALE</t>
  </si>
  <si>
    <t>LEGALE</t>
  </si>
  <si>
    <t>QUALITA'</t>
  </si>
  <si>
    <t>INFORMATICA</t>
  </si>
  <si>
    <t>PROGETTI EUROPEI</t>
  </si>
  <si>
    <t>VARIE STRAORDINARIE</t>
  </si>
  <si>
    <t>REVISORE</t>
  </si>
  <si>
    <t xml:space="preserve">CONSULENTE </t>
  </si>
  <si>
    <t>imponibile</t>
  </si>
  <si>
    <t>imponibile + iva e oneri</t>
  </si>
  <si>
    <t>DESCRIZIONE COLLABORAZIONE</t>
  </si>
  <si>
    <t>SETTORE COLLABORAZIONE</t>
  </si>
  <si>
    <t>NOME COLLABORATORE</t>
  </si>
  <si>
    <t>COMMISSIONE RILASCIO PARERI DI CONGRUITA' SU PARCELLE PROFESSIONALI</t>
  </si>
  <si>
    <t>Presidenza della commissione nominata dal Consiglio dell'Ordine per attività di supporto istruttorio al Consiglio nel rilascio dei pareri previsti dal RD 2536/1925</t>
  </si>
  <si>
    <t>Componente della commissione nominata dal Consiglio dell'Ordine per attività di supporto istruttorio al Consiglio nel rilascio dei pareri previsti dal RD 2536/1925</t>
  </si>
  <si>
    <t>Arch. Tullio Casalegno</t>
  </si>
  <si>
    <t>Arch. Antonella Catanese</t>
  </si>
  <si>
    <t>Arch. Diego Romaldi</t>
  </si>
  <si>
    <t>Segretario della commissione nominata dal Consiglio dell'Ordine per attività di supporto istruttorio al Consiglio nel rilascio dei pareri previsti dal RD 2536/1925</t>
  </si>
  <si>
    <t>Alda Cavagnero</t>
  </si>
  <si>
    <t>svolge il ruolo a titolo gratuito</t>
  </si>
  <si>
    <t>rinuncia al compenso</t>
  </si>
  <si>
    <t>Arch. Luciana Gè</t>
  </si>
  <si>
    <t>Arch. Federica Scafati</t>
  </si>
  <si>
    <t>AMMINISTRAZIONE TRASPARENTE - PROSPETTO COLABORATORI 2022</t>
  </si>
  <si>
    <t>***</t>
  </si>
  <si>
    <t>COMPENSI 2022</t>
  </si>
  <si>
    <t>*** L'entità del compenso è calcolato in funzione degli importi ricevuti dall'Ordine quali diritti di vidimazione sulle parcelle presentate nell'anno 2022, e viene determinata a conclusione dell'esercizio 2022</t>
  </si>
  <si>
    <t>Arch. Maurizio Savio, Presidente</t>
  </si>
  <si>
    <t>Consulente della commissione nominata dal Consiglio dell'Ordine per attività di supporto istruttorio al Consiglio nel rilascio dei pareri previsti dal RD 2536/1925</t>
  </si>
  <si>
    <t>Arch. Roberta Borio</t>
  </si>
  <si>
    <t>Arch. Michele Tarantini (cessato per dimissioni il 09/05/2022)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</si>
</sst>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lan Offc Narrow Book"/>
      <family val="2"/>
    </font>
    <font>
      <sz val="11"/>
      <color theme="1"/>
      <name val="Clan Offc Narrow Book"/>
      <family val="2"/>
    </font>
    <font>
      <sz val="8"/>
      <name val="Clan Offc Narrow Book"/>
      <family val="2"/>
    </font>
    <font>
      <b/>
      <sz val="8"/>
      <name val="Clan Offc Narrow Book"/>
      <family val="2"/>
    </font>
    <font>
      <sz val="8"/>
      <color theme="1"/>
      <name val="Clan Offc Narrow Book"/>
      <family val="2"/>
    </font>
    <font>
      <b/>
      <sz val="8"/>
      <color theme="1"/>
      <name val="Clan Offc Narrow Book"/>
      <family val="2"/>
    </font>
    <font>
      <b/>
      <sz val="11"/>
      <color theme="1"/>
      <name val="Calibri"/>
      <family val="2"/>
      <scheme val="minor"/>
    </font>
    <font>
      <b/>
      <sz val="8"/>
      <name val="Clan Offc Narrow Book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92D05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3" xfId="0" applyFont="1" applyBorder="1" applyAlignment="1">
      <alignment horizontal="left" vertical="top" wrapText="1"/>
    </xf>
    <xf numFmtId="41" fontId="4" fillId="0" borderId="3" xfId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4" fontId="3" fillId="0" borderId="0" xfId="0" applyNumberFormat="1" applyFont="1"/>
    <xf numFmtId="4" fontId="6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5" fillId="0" borderId="3" xfId="1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4" fontId="4" fillId="0" borderId="3" xfId="1" applyNumberFormat="1" applyFont="1" applyBorder="1" applyAlignment="1">
      <alignment horizontal="center" vertical="center"/>
    </xf>
    <xf numFmtId="4" fontId="5" fillId="0" borderId="4" xfId="1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1" fontId="5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8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 wrapText="1"/>
    </xf>
    <xf numFmtId="4" fontId="3" fillId="0" borderId="5" xfId="0" applyNumberFormat="1" applyFont="1" applyBorder="1"/>
    <xf numFmtId="4" fontId="3" fillId="0" borderId="7" xfId="0" applyNumberFormat="1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/>
    <xf numFmtId="41" fontId="4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4" fontId="4" fillId="0" borderId="3" xfId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wrapText="1"/>
    </xf>
    <xf numFmtId="41" fontId="5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3" fillId="0" borderId="0" xfId="0" applyFont="1" applyBorder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zoomScale="115" zoomScaleNormal="115" workbookViewId="0">
      <selection activeCell="F7" sqref="F7"/>
    </sheetView>
  </sheetViews>
  <sheetFormatPr defaultColWidth="9.1796875" defaultRowHeight="14"/>
  <cols>
    <col min="1" max="1" width="29.1796875" style="1" customWidth="1"/>
    <col min="2" max="2" width="25.26953125" style="1" customWidth="1"/>
    <col min="3" max="3" width="21.54296875" style="28" customWidth="1"/>
    <col min="4" max="4" width="21.54296875" style="5" customWidth="1"/>
    <col min="5" max="5" width="17.7265625" style="5" bestFit="1" customWidth="1"/>
    <col min="6" max="6" width="9.7265625" style="1" customWidth="1"/>
    <col min="7" max="7" width="14.1796875" style="1" customWidth="1"/>
    <col min="8" max="16384" width="9.1796875" style="1"/>
  </cols>
  <sheetData>
    <row r="1" spans="1:9">
      <c r="A1" s="31" t="s">
        <v>42</v>
      </c>
      <c r="B1" s="32"/>
      <c r="C1" s="32"/>
      <c r="D1" s="32"/>
      <c r="E1" s="33"/>
    </row>
    <row r="2" spans="1:9">
      <c r="A2" s="24"/>
      <c r="B2" s="16"/>
      <c r="C2" s="15"/>
      <c r="D2" s="16"/>
      <c r="E2" s="25"/>
    </row>
    <row r="3" spans="1:9">
      <c r="A3" s="35" t="s">
        <v>28</v>
      </c>
      <c r="B3" s="35" t="s">
        <v>27</v>
      </c>
      <c r="C3" s="38" t="s">
        <v>29</v>
      </c>
      <c r="D3" s="34" t="s">
        <v>44</v>
      </c>
      <c r="E3" s="34"/>
    </row>
    <row r="4" spans="1:9">
      <c r="A4" s="36"/>
      <c r="B4" s="37"/>
      <c r="C4" s="39"/>
      <c r="D4" s="9" t="s">
        <v>25</v>
      </c>
      <c r="E4" s="10" t="s">
        <v>26</v>
      </c>
    </row>
    <row r="5" spans="1:9" ht="50">
      <c r="A5" s="21" t="s">
        <v>30</v>
      </c>
      <c r="B5" s="2" t="s">
        <v>31</v>
      </c>
      <c r="C5" s="27" t="s">
        <v>46</v>
      </c>
      <c r="D5" s="11" t="s">
        <v>43</v>
      </c>
      <c r="E5" s="4"/>
      <c r="I5" s="23"/>
    </row>
    <row r="6" spans="1:9" ht="50">
      <c r="A6" s="21" t="s">
        <v>30</v>
      </c>
      <c r="B6" s="2" t="s">
        <v>47</v>
      </c>
      <c r="C6" s="27" t="s">
        <v>33</v>
      </c>
      <c r="D6" s="11" t="s">
        <v>39</v>
      </c>
      <c r="E6" s="4">
        <v>0</v>
      </c>
      <c r="G6" s="26"/>
      <c r="I6" s="5"/>
    </row>
    <row r="7" spans="1:9" ht="50">
      <c r="A7" s="21" t="s">
        <v>30</v>
      </c>
      <c r="B7" s="2" t="s">
        <v>32</v>
      </c>
      <c r="C7" s="27" t="s">
        <v>48</v>
      </c>
      <c r="D7" s="11" t="s">
        <v>43</v>
      </c>
      <c r="E7" s="4"/>
      <c r="G7" s="41"/>
      <c r="I7" s="5"/>
    </row>
    <row r="8" spans="1:9" ht="50">
      <c r="A8" s="21" t="s">
        <v>30</v>
      </c>
      <c r="B8" s="2" t="s">
        <v>32</v>
      </c>
      <c r="C8" s="27" t="s">
        <v>34</v>
      </c>
      <c r="D8" s="11" t="s">
        <v>43</v>
      </c>
      <c r="E8" s="4"/>
      <c r="I8" s="5"/>
    </row>
    <row r="9" spans="1:9" ht="50">
      <c r="A9" s="21" t="s">
        <v>30</v>
      </c>
      <c r="B9" s="2" t="s">
        <v>32</v>
      </c>
      <c r="C9" s="27" t="s">
        <v>35</v>
      </c>
      <c r="D9" s="11" t="s">
        <v>43</v>
      </c>
      <c r="E9" s="4"/>
    </row>
    <row r="10" spans="1:9" ht="50">
      <c r="A10" s="21" t="s">
        <v>30</v>
      </c>
      <c r="B10" s="2" t="s">
        <v>32</v>
      </c>
      <c r="C10" s="27" t="s">
        <v>40</v>
      </c>
      <c r="D10" s="11" t="s">
        <v>43</v>
      </c>
      <c r="E10" s="4"/>
    </row>
    <row r="11" spans="1:9" ht="50">
      <c r="A11" s="21" t="s">
        <v>30</v>
      </c>
      <c r="B11" s="2" t="s">
        <v>32</v>
      </c>
      <c r="C11" s="27" t="s">
        <v>41</v>
      </c>
      <c r="D11" s="11" t="s">
        <v>43</v>
      </c>
      <c r="E11" s="4"/>
    </row>
    <row r="12" spans="1:9" ht="50">
      <c r="A12" s="21" t="s">
        <v>30</v>
      </c>
      <c r="B12" s="2" t="s">
        <v>32</v>
      </c>
      <c r="C12" s="27" t="s">
        <v>49</v>
      </c>
      <c r="D12" s="11" t="s">
        <v>43</v>
      </c>
      <c r="E12" s="4"/>
    </row>
    <row r="13" spans="1:9" ht="50">
      <c r="A13" s="21" t="s">
        <v>30</v>
      </c>
      <c r="B13" s="2" t="s">
        <v>36</v>
      </c>
      <c r="C13" s="27" t="s">
        <v>37</v>
      </c>
      <c r="D13" s="11" t="s">
        <v>38</v>
      </c>
      <c r="E13" s="4">
        <v>0</v>
      </c>
      <c r="I13" s="22"/>
    </row>
    <row r="14" spans="1:9">
      <c r="C14" s="1"/>
      <c r="D14" s="1"/>
      <c r="E14" s="1"/>
    </row>
    <row r="15" spans="1:9">
      <c r="A15" s="30" t="s">
        <v>45</v>
      </c>
      <c r="C15" s="1"/>
      <c r="D15" s="1"/>
      <c r="E15" s="1"/>
    </row>
    <row r="16" spans="1:9">
      <c r="C16" s="1"/>
      <c r="D16" s="1"/>
      <c r="E16" s="1"/>
    </row>
    <row r="17" spans="1:5">
      <c r="C17" s="1"/>
      <c r="D17" s="1"/>
      <c r="E17" s="1"/>
    </row>
    <row r="18" spans="1:5">
      <c r="A18" s="29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C10" sqref="C10"/>
    </sheetView>
  </sheetViews>
  <sheetFormatPr defaultColWidth="9.1796875" defaultRowHeight="14"/>
  <cols>
    <col min="1" max="1" width="29.1796875" style="1" customWidth="1"/>
    <col min="2" max="2" width="21.54296875" style="1" customWidth="1"/>
    <col min="3" max="3" width="21.54296875" style="5" customWidth="1"/>
    <col min="4" max="4" width="17.7265625" style="5" bestFit="1" customWidth="1"/>
    <col min="5" max="5" width="14.1796875" style="8" customWidth="1"/>
    <col min="6" max="6" width="9.7265625" style="1" customWidth="1"/>
    <col min="7" max="7" width="14.1796875" style="1" customWidth="1"/>
    <col min="8" max="16384" width="9.1796875" style="1"/>
  </cols>
  <sheetData>
    <row r="1" spans="1:10">
      <c r="A1" s="15"/>
      <c r="B1" s="16"/>
      <c r="C1" s="16"/>
      <c r="D1" s="16"/>
    </row>
    <row r="2" spans="1:10" ht="14.5">
      <c r="A2" s="35" t="s">
        <v>4</v>
      </c>
      <c r="B2" s="38" t="s">
        <v>24</v>
      </c>
      <c r="C2" s="34">
        <v>2017</v>
      </c>
      <c r="D2" s="34"/>
      <c r="E2" s="17" t="s">
        <v>11</v>
      </c>
    </row>
    <row r="3" spans="1:10">
      <c r="A3" s="36"/>
      <c r="B3" s="40"/>
      <c r="C3" s="9" t="s">
        <v>9</v>
      </c>
      <c r="D3" s="10" t="s">
        <v>10</v>
      </c>
      <c r="E3" s="13" t="s">
        <v>12</v>
      </c>
    </row>
    <row r="4" spans="1:10">
      <c r="A4" s="18" t="s">
        <v>18</v>
      </c>
      <c r="B4" s="3" t="s">
        <v>14</v>
      </c>
      <c r="C4" s="20">
        <f>16025.64+14303.88+2000</f>
        <v>32329.519999999997</v>
      </c>
      <c r="D4" s="4">
        <v>41019.69</v>
      </c>
      <c r="E4" s="6">
        <v>40982.089999999997</v>
      </c>
      <c r="I4" s="5"/>
    </row>
    <row r="5" spans="1:10">
      <c r="A5" s="19" t="s">
        <v>19</v>
      </c>
      <c r="B5" s="3" t="s">
        <v>16</v>
      </c>
      <c r="C5" s="20">
        <f>2250+1200</f>
        <v>3450</v>
      </c>
      <c r="D5" s="6">
        <v>4209</v>
      </c>
      <c r="E5" s="6">
        <v>4209</v>
      </c>
    </row>
    <row r="6" spans="1:10">
      <c r="A6" s="18" t="s">
        <v>20</v>
      </c>
      <c r="B6" s="3" t="s">
        <v>15</v>
      </c>
      <c r="C6" s="20">
        <f>8340+3840</f>
        <v>12180</v>
      </c>
      <c r="D6" s="6">
        <v>15266.59</v>
      </c>
      <c r="E6" s="6">
        <v>13566.4</v>
      </c>
      <c r="H6" s="5"/>
      <c r="J6" s="5"/>
    </row>
    <row r="7" spans="1:10">
      <c r="A7" s="18" t="s">
        <v>1</v>
      </c>
      <c r="B7" s="3" t="s">
        <v>8</v>
      </c>
      <c r="C7" s="20">
        <v>4000</v>
      </c>
      <c r="D7" s="4">
        <f>C7*1.04*1.22</f>
        <v>5075.2</v>
      </c>
      <c r="E7" s="6">
        <v>0</v>
      </c>
      <c r="J7" s="5"/>
    </row>
    <row r="8" spans="1:10">
      <c r="A8" s="18" t="s">
        <v>17</v>
      </c>
      <c r="B8" s="3" t="s">
        <v>13</v>
      </c>
      <c r="C8" s="20">
        <v>11760</v>
      </c>
      <c r="D8" s="4">
        <f>C8*1.04*1.22</f>
        <v>14921.088</v>
      </c>
      <c r="E8" s="4">
        <f>11760*1.04*1.22</f>
        <v>14921.088</v>
      </c>
    </row>
    <row r="9" spans="1:10">
      <c r="A9" s="18" t="s">
        <v>3</v>
      </c>
      <c r="B9" s="3" t="s">
        <v>5</v>
      </c>
      <c r="C9" s="20">
        <v>2500</v>
      </c>
      <c r="D9" s="6">
        <f>C9*1.22</f>
        <v>3050</v>
      </c>
      <c r="E9" s="6">
        <f>9535.92*1.04*1.22+5000*1.04*1.22</f>
        <v>18443.175296000001</v>
      </c>
    </row>
    <row r="10" spans="1:10">
      <c r="A10" s="18" t="s">
        <v>21</v>
      </c>
      <c r="B10" s="3" t="s">
        <v>7</v>
      </c>
      <c r="C10" s="20">
        <v>0</v>
      </c>
      <c r="D10" s="4">
        <f>C10*1.22</f>
        <v>0</v>
      </c>
      <c r="E10" s="6">
        <f>7000*1.22</f>
        <v>8540</v>
      </c>
      <c r="G10" s="5"/>
    </row>
    <row r="11" spans="1:10">
      <c r="A11" s="18" t="s">
        <v>23</v>
      </c>
      <c r="B11" s="3" t="s">
        <v>6</v>
      </c>
      <c r="C11" s="20">
        <f>4500*1.04*1.22</f>
        <v>5709.5999999999995</v>
      </c>
      <c r="D11" s="4">
        <f>4500*1.04*1.22</f>
        <v>5709.5999999999995</v>
      </c>
      <c r="E11" s="4">
        <f>4500*1.04*1.22</f>
        <v>5709.5999999999995</v>
      </c>
    </row>
    <row r="12" spans="1:10">
      <c r="A12" s="18" t="s">
        <v>22</v>
      </c>
      <c r="B12" s="3" t="s">
        <v>0</v>
      </c>
      <c r="C12" s="20">
        <v>0</v>
      </c>
      <c r="D12" s="4">
        <f>C12*1.04*1.22</f>
        <v>0</v>
      </c>
      <c r="E12" s="6">
        <v>0</v>
      </c>
    </row>
    <row r="13" spans="1:10">
      <c r="A13" s="18" t="s">
        <v>2</v>
      </c>
      <c r="B13" s="14"/>
      <c r="C13" s="12"/>
      <c r="D13" s="7">
        <f>D4+D5+D6+D7+D8+D9+D10+D11+D12</f>
        <v>89251.168000000005</v>
      </c>
      <c r="E13" s="7">
        <f>E4+E5+E6+E7+E8+E9+E10+E11+E12</f>
        <v>106371.353296</v>
      </c>
    </row>
  </sheetData>
  <mergeCells count="3">
    <mergeCell ref="A2:A3"/>
    <mergeCell ref="B2:B3"/>
    <mergeCell ref="C2:D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Eleonora Gerbotto</dc:creator>
  <cp:lastModifiedBy>Ospite</cp:lastModifiedBy>
  <cp:lastPrinted>2020-01-15T16:20:09Z</cp:lastPrinted>
  <dcterms:created xsi:type="dcterms:W3CDTF">2013-11-11T16:47:37Z</dcterms:created>
  <dcterms:modified xsi:type="dcterms:W3CDTF">2022-12-28T10:13:32Z</dcterms:modified>
</cp:coreProperties>
</file>